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teffen Johne\Documents\_SJO_Local\web_working\UV-EL-2019\FTP\Neuer Ordner\"/>
    </mc:Choice>
  </mc:AlternateContent>
  <xr:revisionPtr revIDLastSave="0" documentId="8_{1B197E5B-96AE-4053-9C9B-A25601E97F6A}" xr6:coauthVersionLast="45" xr6:coauthVersionMax="45" xr10:uidLastSave="{00000000-0000-0000-0000-000000000000}"/>
  <bookViews>
    <workbookView xWindow="-120" yWindow="-120" windowWidth="29040" windowHeight="15990" xr2:uid="{00000000-000D-0000-FFFF-FFFF00000000}"/>
  </bookViews>
  <sheets>
    <sheet name="Tabelle1" sheetId="1" r:id="rId1"/>
    <sheet name="Tabelle2" sheetId="2" r:id="rId2"/>
    <sheet name="Tabelle3" sheetId="3" r:id="rId3"/>
  </sheets>
  <definedNames>
    <definedName name="_xlnm._FilterDatabase" localSheetId="0" hidden="1">Tabelle1!#REF!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3" i="1" l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22" i="1"/>
  <c r="D15" i="1"/>
  <c r="B16" i="1"/>
</calcChain>
</file>

<file path=xl/sharedStrings.xml><?xml version="1.0" encoding="utf-8"?>
<sst xmlns="http://schemas.openxmlformats.org/spreadsheetml/2006/main" count="9" uniqueCount="7">
  <si>
    <t xml:space="preserve">nur Gelbe Felder ausfüllen </t>
  </si>
  <si>
    <t>T (%/1cm)</t>
  </si>
  <si>
    <t xml:space="preserve">   </t>
  </si>
  <si>
    <t>SSK/SAK</t>
  </si>
  <si>
    <t>Umrechnung SSK/SAK  in Transmission</t>
  </si>
  <si>
    <r>
      <t xml:space="preserve">SSK </t>
    </r>
    <r>
      <rPr>
        <vertAlign val="subscript"/>
        <sz val="10"/>
        <rFont val="Arial"/>
        <family val="2"/>
      </rPr>
      <t>254nm</t>
    </r>
  </si>
  <si>
    <t>T [%/1cm]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</si>
</sst>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5" x14ac:knownFonts="1">
    <font>
      <sz val="10"/>
      <name val="Arial"/>
    </font>
    <font>
      <sz val="8"/>
      <name val="Arial"/>
      <family val="2"/>
    </font>
    <font>
      <sz val="10"/>
      <name val="Arial"/>
      <family val="2"/>
    </font>
    <font>
      <vertAlign val="subscript"/>
      <sz val="10"/>
      <name val="Arial"/>
      <family val="2"/>
    </font>
    <font>
      <b/>
      <sz val="1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2" fillId="0" borderId="0" xfId="0" applyFont="1"/>
    <xf numFmtId="164" fontId="0" fillId="0" borderId="0" xfId="0" applyNumberFormat="1"/>
    <xf numFmtId="2" fontId="0" fillId="0" borderId="0" xfId="0" applyNumberFormat="1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Fill="1"/>
    <xf numFmtId="0" fontId="2" fillId="0" borderId="0" xfId="0" applyFont="1" applyAlignment="1">
      <alignment horizontal="center"/>
    </xf>
    <xf numFmtId="0" fontId="0" fillId="2" borderId="0" xfId="0" applyFill="1"/>
    <xf numFmtId="0" fontId="4" fillId="3" borderId="1" xfId="0" applyFont="1" applyFill="1" applyBorder="1"/>
    <xf numFmtId="0" fontId="2" fillId="2" borderId="0" xfId="0" applyFont="1" applyFill="1"/>
  </cellXfs>
  <cellStyles count="1">
    <cellStyle name="Standard" xfId="0" builtinId="0"/>
  </cellStyles>
  <dxfs count="3"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Tabelle1!$B$21</c:f>
              <c:strCache>
                <c:ptCount val="1"/>
                <c:pt idx="0">
                  <c:v>SSK 254nm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Tabelle1!$A$22:$A$36</c:f>
              <c:numCache>
                <c:formatCode>General</c:formatCode>
                <c:ptCount val="15"/>
                <c:pt idx="0">
                  <c:v>30</c:v>
                </c:pt>
                <c:pt idx="1">
                  <c:v>35</c:v>
                </c:pt>
                <c:pt idx="2">
                  <c:v>40</c:v>
                </c:pt>
                <c:pt idx="3">
                  <c:v>45</c:v>
                </c:pt>
                <c:pt idx="4">
                  <c:v>50</c:v>
                </c:pt>
                <c:pt idx="5">
                  <c:v>55</c:v>
                </c:pt>
                <c:pt idx="6">
                  <c:v>60</c:v>
                </c:pt>
                <c:pt idx="7">
                  <c:v>65</c:v>
                </c:pt>
                <c:pt idx="8">
                  <c:v>70</c:v>
                </c:pt>
                <c:pt idx="9">
                  <c:v>75</c:v>
                </c:pt>
                <c:pt idx="10">
                  <c:v>80</c:v>
                </c:pt>
                <c:pt idx="11">
                  <c:v>85</c:v>
                </c:pt>
                <c:pt idx="12">
                  <c:v>90</c:v>
                </c:pt>
                <c:pt idx="13">
                  <c:v>95</c:v>
                </c:pt>
                <c:pt idx="14">
                  <c:v>100</c:v>
                </c:pt>
              </c:numCache>
            </c:numRef>
          </c:xVal>
          <c:yVal>
            <c:numRef>
              <c:f>Tabelle1!$B$22:$B$36</c:f>
              <c:numCache>
                <c:formatCode>0.00</c:formatCode>
                <c:ptCount val="15"/>
                <c:pt idx="0">
                  <c:v>52.287874528033761</c:v>
                </c:pt>
                <c:pt idx="1">
                  <c:v>45.59319556497244</c:v>
                </c:pt>
                <c:pt idx="2">
                  <c:v>39.794000867203764</c:v>
                </c:pt>
                <c:pt idx="3">
                  <c:v>34.678748622465633</c:v>
                </c:pt>
                <c:pt idx="4">
                  <c:v>30.102999566398118</c:v>
                </c:pt>
                <c:pt idx="5">
                  <c:v>25.96373105057561</c:v>
                </c:pt>
                <c:pt idx="6">
                  <c:v>22.184874961635639</c:v>
                </c:pt>
                <c:pt idx="7">
                  <c:v>18.708664335714442</c:v>
                </c:pt>
                <c:pt idx="8">
                  <c:v>15.490195998574318</c:v>
                </c:pt>
                <c:pt idx="9">
                  <c:v>12.493873660829994</c:v>
                </c:pt>
                <c:pt idx="10">
                  <c:v>9.6910013008056399</c:v>
                </c:pt>
                <c:pt idx="11">
                  <c:v>7.0581074285707288</c:v>
                </c:pt>
                <c:pt idx="12">
                  <c:v>4.5757490560675116</c:v>
                </c:pt>
                <c:pt idx="13">
                  <c:v>2.2276394711152254</c:v>
                </c:pt>
                <c:pt idx="1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C07-46BF-9D29-AA5322630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5124328"/>
        <c:axId val="1"/>
      </c:scatterChart>
      <c:valAx>
        <c:axId val="705124328"/>
        <c:scaling>
          <c:orientation val="minMax"/>
          <c:max val="100"/>
          <c:min val="3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 b="1"/>
                  <a:t>UV Transmission [%/1cm]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de-DE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SSK [1/m]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0512432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266700</xdr:colOff>
      <xdr:row>21</xdr:row>
      <xdr:rowOff>22860</xdr:rowOff>
    </xdr:from>
    <xdr:to>
      <xdr:col>8</xdr:col>
      <xdr:colOff>83820</xdr:colOff>
      <xdr:row>37</xdr:row>
      <xdr:rowOff>83820</xdr:rowOff>
    </xdr:to>
    <xdr:graphicFrame macro="">
      <xdr:nvGraphicFramePr>
        <xdr:cNvPr id="1038" name="Diagramm 2">
          <a:extLst>
            <a:ext uri="{FF2B5EF4-FFF2-40B4-BE49-F238E27FC236}">
              <a16:creationId xmlns:a16="http://schemas.microsoft.com/office/drawing/2014/main" id="{95C7E6A9-EB65-452E-A076-F4CCC9599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38100</xdr:rowOff>
    </xdr:from>
    <xdr:to>
      <xdr:col>8</xdr:col>
      <xdr:colOff>0</xdr:colOff>
      <xdr:row>11</xdr:row>
      <xdr:rowOff>45720</xdr:rowOff>
    </xdr:to>
    <xdr:pic>
      <xdr:nvPicPr>
        <xdr:cNvPr id="1039" name="Grafik 3">
          <a:extLst>
            <a:ext uri="{FF2B5EF4-FFF2-40B4-BE49-F238E27FC236}">
              <a16:creationId xmlns:a16="http://schemas.microsoft.com/office/drawing/2014/main" id="{D12242AF-56C9-41B1-8517-9AB26071A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61" t="4634" r="1900" b="4634"/>
        <a:stretch>
          <a:fillRect/>
        </a:stretch>
      </xdr:blipFill>
      <xdr:spPr bwMode="auto">
        <a:xfrm>
          <a:off x="0" y="38100"/>
          <a:ext cx="6957060" cy="1851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le1" displayName="Tabelle1" ref="A21:B36" totalsRowShown="0" headerRowDxfId="2">
  <autoFilter ref="A21:B36" xr:uid="{00000000-0009-0000-0100-000001000000}"/>
  <tableColumns count="2">
    <tableColumn id="1" xr3:uid="{00000000-0010-0000-0000-000001000000}" name="T [%/1cm]" dataDxfId="1"/>
    <tableColumn id="2" xr3:uid="{00000000-0010-0000-0000-000002000000}" name="SSK 254nm" dataDxfId="0">
      <calculatedColumnFormula>-LOG10(A22/100)*100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3:H36"/>
  <sheetViews>
    <sheetView tabSelected="1" workbookViewId="0">
      <selection activeCell="B16" sqref="B16"/>
    </sheetView>
  </sheetViews>
  <sheetFormatPr baseColWidth="10" defaultRowHeight="12.75" x14ac:dyDescent="0.2"/>
  <cols>
    <col min="1" max="1" width="16.7109375" customWidth="1"/>
    <col min="2" max="2" width="15.28515625" customWidth="1"/>
  </cols>
  <sheetData>
    <row r="13" spans="1:8" ht="18" x14ac:dyDescent="0.25">
      <c r="A13" s="9" t="s">
        <v>4</v>
      </c>
      <c r="B13" s="9"/>
      <c r="C13" s="9"/>
      <c r="D13" s="9"/>
      <c r="E13" s="9"/>
      <c r="F13" s="9"/>
      <c r="G13" s="9"/>
      <c r="H13" s="9"/>
    </row>
    <row r="15" spans="1:8" x14ac:dyDescent="0.2">
      <c r="A15" t="s">
        <v>1</v>
      </c>
      <c r="B15" s="10">
        <v>71</v>
      </c>
      <c r="C15" s="1" t="s">
        <v>3</v>
      </c>
      <c r="D15" s="3">
        <f>-LOG10(B15/100)*100</f>
        <v>14.874165128092473</v>
      </c>
    </row>
    <row r="16" spans="1:8" x14ac:dyDescent="0.2">
      <c r="A16" t="s">
        <v>1</v>
      </c>
      <c r="B16" s="2">
        <f>100*10^(-D16/100)</f>
        <v>46.773514128719818</v>
      </c>
      <c r="C16" s="1" t="s">
        <v>3</v>
      </c>
      <c r="D16" s="8">
        <v>33</v>
      </c>
      <c r="E16" s="1"/>
    </row>
    <row r="18" spans="1:4" x14ac:dyDescent="0.2">
      <c r="A18" s="8" t="s">
        <v>0</v>
      </c>
      <c r="B18" s="8"/>
      <c r="D18" t="s">
        <v>2</v>
      </c>
    </row>
    <row r="19" spans="1:4" x14ac:dyDescent="0.2">
      <c r="A19" s="6"/>
      <c r="B19" s="6"/>
      <c r="C19" s="6"/>
    </row>
    <row r="20" spans="1:4" x14ac:dyDescent="0.2">
      <c r="A20" s="6"/>
      <c r="B20" s="6"/>
      <c r="C20" s="6"/>
    </row>
    <row r="21" spans="1:4" ht="15.75" x14ac:dyDescent="0.3">
      <c r="A21" s="7" t="s">
        <v>6</v>
      </c>
      <c r="B21" s="7" t="s">
        <v>5</v>
      </c>
    </row>
    <row r="22" spans="1:4" x14ac:dyDescent="0.2">
      <c r="A22" s="4">
        <v>30</v>
      </c>
      <c r="B22" s="5">
        <f>-LOG10(A22/100)*100</f>
        <v>52.287874528033761</v>
      </c>
    </row>
    <row r="23" spans="1:4" x14ac:dyDescent="0.2">
      <c r="A23" s="4">
        <v>35</v>
      </c>
      <c r="B23" s="5">
        <f t="shared" ref="B23:B36" si="0">-LOG10(A23/100)*100</f>
        <v>45.59319556497244</v>
      </c>
    </row>
    <row r="24" spans="1:4" x14ac:dyDescent="0.2">
      <c r="A24" s="4">
        <v>40</v>
      </c>
      <c r="B24" s="5">
        <f t="shared" si="0"/>
        <v>39.794000867203764</v>
      </c>
    </row>
    <row r="25" spans="1:4" x14ac:dyDescent="0.2">
      <c r="A25" s="4">
        <v>45</v>
      </c>
      <c r="B25" s="5">
        <f t="shared" si="0"/>
        <v>34.678748622465633</v>
      </c>
    </row>
    <row r="26" spans="1:4" x14ac:dyDescent="0.2">
      <c r="A26" s="4">
        <v>50</v>
      </c>
      <c r="B26" s="5">
        <f t="shared" si="0"/>
        <v>30.102999566398118</v>
      </c>
    </row>
    <row r="27" spans="1:4" x14ac:dyDescent="0.2">
      <c r="A27" s="4">
        <v>55</v>
      </c>
      <c r="B27" s="5">
        <f t="shared" si="0"/>
        <v>25.96373105057561</v>
      </c>
    </row>
    <row r="28" spans="1:4" x14ac:dyDescent="0.2">
      <c r="A28" s="4">
        <v>60</v>
      </c>
      <c r="B28" s="5">
        <f t="shared" si="0"/>
        <v>22.184874961635639</v>
      </c>
    </row>
    <row r="29" spans="1:4" x14ac:dyDescent="0.2">
      <c r="A29" s="4">
        <v>65</v>
      </c>
      <c r="B29" s="5">
        <f t="shared" si="0"/>
        <v>18.708664335714442</v>
      </c>
    </row>
    <row r="30" spans="1:4" x14ac:dyDescent="0.2">
      <c r="A30" s="4">
        <v>70</v>
      </c>
      <c r="B30" s="5">
        <f t="shared" si="0"/>
        <v>15.490195998574318</v>
      </c>
    </row>
    <row r="31" spans="1:4" x14ac:dyDescent="0.2">
      <c r="A31" s="4">
        <v>75</v>
      </c>
      <c r="B31" s="5">
        <f t="shared" si="0"/>
        <v>12.493873660829994</v>
      </c>
    </row>
    <row r="32" spans="1:4" x14ac:dyDescent="0.2">
      <c r="A32" s="4">
        <v>80</v>
      </c>
      <c r="B32" s="5">
        <f t="shared" si="0"/>
        <v>9.6910013008056399</v>
      </c>
    </row>
    <row r="33" spans="1:2" x14ac:dyDescent="0.2">
      <c r="A33" s="4">
        <v>85</v>
      </c>
      <c r="B33" s="5">
        <f t="shared" si="0"/>
        <v>7.0581074285707288</v>
      </c>
    </row>
    <row r="34" spans="1:2" x14ac:dyDescent="0.2">
      <c r="A34" s="4">
        <v>90</v>
      </c>
      <c r="B34" s="5">
        <f t="shared" si="0"/>
        <v>4.5757490560675116</v>
      </c>
    </row>
    <row r="35" spans="1:2" x14ac:dyDescent="0.2">
      <c r="A35" s="4">
        <v>95</v>
      </c>
      <c r="B35" s="5">
        <f t="shared" si="0"/>
        <v>2.2276394711152254</v>
      </c>
    </row>
    <row r="36" spans="1:2" x14ac:dyDescent="0.2">
      <c r="A36" s="4">
        <v>100</v>
      </c>
      <c r="B36" s="5">
        <f t="shared" si="0"/>
        <v>0</v>
      </c>
    </row>
  </sheetData>
  <sheetProtection sheet="1"/>
  <protectedRanges>
    <protectedRange sqref="D16" name="Bereich2" securityDescriptor="O:WDG:WDD:(A;;CC;;;WD)"/>
    <protectedRange sqref="B15" name="Bereich3" securityDescriptor="O:WDG:WDD:(A;;CC;;;WD)"/>
  </protectedRanges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baseColWidth="10" defaultRowHeight="12.75" x14ac:dyDescent="0.2"/>
  <sheetData/>
  <phoneticPr fontId="1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RowHeight="12.75" x14ac:dyDescent="0.2"/>
  <sheetData/>
  <phoneticPr fontId="1" type="noConversion"/>
  <pageMargins left="0.78740157499999996" right="0.78740157499999996" top="0.984251969" bottom="0.984251969" header="0.4921259845" footer="0.492125984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64C2AA1A52CF44DB29A1D224B04494A" ma:contentTypeVersion="0" ma:contentTypeDescription="Ein neues Dokument erstellen." ma:contentTypeScope="" ma:versionID="996dd3ff33ca5174175740ea7f39621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4f5dc90cf06628c3b90945c8266c24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LongProperties xmlns="http://schemas.microsoft.com/office/2006/metadata/longProperties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650E225-185E-4596-B4A8-98815FD7DFC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8A387147-5625-4165-8B49-2471E959564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6E99A96-545A-4FFA-91C0-9D6270BDBF9E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9526EEF2-9163-478F-93C7-AFC440ED3F86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Company>UMEX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Umrechnung SAK - UV Transmission (Rechenhilfe)</dc:title>
  <dc:creator>Steffen Johne</dc:creator>
  <cp:lastModifiedBy>Steffen Johne</cp:lastModifiedBy>
  <dcterms:created xsi:type="dcterms:W3CDTF">2007-07-04T19:24:59Z</dcterms:created>
  <dcterms:modified xsi:type="dcterms:W3CDTF">2020-03-06T22:28:31Z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merkungen">
    <vt:lpwstr/>
  </property>
  <property fmtid="{D5CDD505-2E9C-101B-9397-08002B2CF9AE}" pid="3" name="Verfahren">
    <vt:lpwstr>UV-Desinfektion</vt:lpwstr>
  </property>
  <property fmtid="{D5CDD505-2E9C-101B-9397-08002B2CF9AE}" pid="4" name="ContentType">
    <vt:lpwstr>Dokument</vt:lpwstr>
  </property>
  <property fmtid="{D5CDD505-2E9C-101B-9397-08002B2CF9AE}" pid="5" name="Information">
    <vt:lpwstr>Auslegung</vt:lpwstr>
  </property>
  <property fmtid="{D5CDD505-2E9C-101B-9397-08002B2CF9AE}" pid="6" name="Komplex">
    <vt:lpwstr>Hilfstabellen (Excel)</vt:lpwstr>
  </property>
  <property fmtid="{D5CDD505-2E9C-101B-9397-08002B2CF9AE}" pid="7" name="ContentTypeId">
    <vt:lpwstr>0x010100E5659304C0336B429F3CD95B17E153A6</vt:lpwstr>
  </property>
  <property fmtid="{D5CDD505-2E9C-101B-9397-08002B2CF9AE}" pid="8" name="kopiert">
    <vt:lpwstr>1</vt:lpwstr>
  </property>
</Properties>
</file>